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<sst xmlns="http://schemas.openxmlformats.org/spreadsheetml/2006/main" count="250" uniqueCount="100">
  <si>
    <t>市级投资项目剩余房源（结合货币化补贴）清单</t>
  </si>
  <si>
    <t>序号</t>
  </si>
  <si>
    <t>小区</t>
  </si>
  <si>
    <t>楼号</t>
  </si>
  <si>
    <t>房号</t>
  </si>
  <si>
    <t>总建筑面积(㎡)</t>
  </si>
  <si>
    <t>户型</t>
  </si>
  <si>
    <t>租金单价（元/㎡）</t>
  </si>
  <si>
    <t>月租金    （元）</t>
  </si>
  <si>
    <t>政策补贴50%(元）</t>
  </si>
  <si>
    <t>租户自行承担租金（元）</t>
  </si>
  <si>
    <t>备注</t>
  </si>
  <si>
    <t>天怡花苑</t>
  </si>
  <si>
    <t>302C</t>
  </si>
  <si>
    <t>一房一厅</t>
  </si>
  <si>
    <t>户型（二）C</t>
  </si>
  <si>
    <t>305C</t>
  </si>
  <si>
    <t>402B</t>
  </si>
  <si>
    <t>户型（二）B</t>
  </si>
  <si>
    <t>402C</t>
  </si>
  <si>
    <t>405C</t>
  </si>
  <si>
    <t>205B</t>
  </si>
  <si>
    <t>户型（一）B</t>
  </si>
  <si>
    <t>302A</t>
  </si>
  <si>
    <t>户型（二）A</t>
  </si>
  <si>
    <t>305A</t>
  </si>
  <si>
    <t>202A</t>
  </si>
  <si>
    <t>二房一厅</t>
  </si>
  <si>
    <t>户型（三）A</t>
  </si>
  <si>
    <t>宝荣华庭</t>
  </si>
  <si>
    <t>206B</t>
  </si>
  <si>
    <t>301B</t>
  </si>
  <si>
    <t>户型（三）B</t>
  </si>
  <si>
    <t>403C</t>
  </si>
  <si>
    <t>户型（六）C</t>
  </si>
  <si>
    <t>404C</t>
  </si>
  <si>
    <t>504C</t>
  </si>
  <si>
    <t>603B</t>
  </si>
  <si>
    <t>户型（六）B</t>
  </si>
  <si>
    <t>604B</t>
  </si>
  <si>
    <t>704C</t>
  </si>
  <si>
    <t>804A</t>
  </si>
  <si>
    <t>户型（六）A</t>
  </si>
  <si>
    <t>草埕花园</t>
  </si>
  <si>
    <t>203B</t>
  </si>
  <si>
    <t>浦西花园</t>
  </si>
  <si>
    <t>201A</t>
  </si>
  <si>
    <t>户型（一）A</t>
  </si>
  <si>
    <t>御淮华庭</t>
  </si>
  <si>
    <t>见龙亭瑞龙苑</t>
  </si>
  <si>
    <t>101A</t>
  </si>
  <si>
    <t>104A</t>
  </si>
  <si>
    <t>户型（四）A</t>
  </si>
  <si>
    <t>102A</t>
  </si>
  <si>
    <t>204A</t>
  </si>
  <si>
    <t>101B</t>
  </si>
  <si>
    <t>见龙亭祥龙苑</t>
  </si>
  <si>
    <t>102B</t>
  </si>
  <si>
    <t>103A</t>
  </si>
  <si>
    <t>201B</t>
  </si>
  <si>
    <t>202B</t>
  </si>
  <si>
    <t>206A</t>
  </si>
  <si>
    <t>302B</t>
  </si>
  <si>
    <t>305B</t>
  </si>
  <si>
    <t>306A</t>
  </si>
  <si>
    <t>306B</t>
  </si>
  <si>
    <t>见龙亭祺龙苑</t>
  </si>
  <si>
    <t>213A</t>
  </si>
  <si>
    <t>户型一（A）</t>
  </si>
  <si>
    <t>313A</t>
  </si>
  <si>
    <t>413A</t>
  </si>
  <si>
    <t>413B</t>
  </si>
  <si>
    <t>户型一（B）</t>
  </si>
  <si>
    <t>414B</t>
  </si>
  <si>
    <t>户型二（B）</t>
  </si>
  <si>
    <t>215A</t>
  </si>
  <si>
    <t>户型三（A）</t>
  </si>
  <si>
    <t>315A</t>
  </si>
  <si>
    <t>214B</t>
  </si>
  <si>
    <t>216A</t>
  </si>
  <si>
    <t>户型四（A）</t>
  </si>
  <si>
    <t>216B</t>
  </si>
  <si>
    <t>户型四（B）</t>
  </si>
  <si>
    <t>316A</t>
  </si>
  <si>
    <t>316B</t>
  </si>
  <si>
    <t>415A</t>
  </si>
  <si>
    <t>415B</t>
  </si>
  <si>
    <t>户型三（B）</t>
  </si>
  <si>
    <t>416A</t>
  </si>
  <si>
    <t>毓才花苑</t>
  </si>
  <si>
    <t>908B</t>
  </si>
  <si>
    <t>204B</t>
  </si>
  <si>
    <t>403B</t>
  </si>
  <si>
    <t>1004B</t>
  </si>
  <si>
    <t>1304B</t>
  </si>
  <si>
    <t>1604A</t>
  </si>
  <si>
    <t>2504B</t>
  </si>
  <si>
    <t>正祥丰屋</t>
  </si>
  <si>
    <t>二房二厅</t>
  </si>
  <si>
    <t>户型（一）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</si>
</sst>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.00_ "/>
  </numFmts>
  <fonts count="34">
    <font>
      <sz val="11"/>
      <color theme="1"/>
      <name val="宋体"/>
      <charset val="134"/>
      <scheme val="minor"/>
    </font>
    <font>
      <sz val="10"/>
      <color theme="1"/>
      <name val="方正仿宋简体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方正仿宋简体"/>
      <charset val="134"/>
    </font>
    <font>
      <sz val="10"/>
      <name val="Times New Roman"/>
      <charset val="134"/>
    </font>
    <font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3" fillId="2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7" fillId="0" borderId="0"/>
    <xf numFmtId="0" fontId="14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5" fillId="24" borderId="13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32" fillId="30" borderId="10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4" fillId="14" borderId="12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14" borderId="10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11" borderId="8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7" fillId="0" borderId="0"/>
    <xf numFmtId="0" fontId="13" fillId="8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11" applyFont="true" applyFill="true" applyBorder="true" applyAlignment="true">
      <alignment horizontal="center" vertical="center"/>
    </xf>
    <xf numFmtId="0" fontId="4" fillId="0" borderId="2" xfId="11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7" fillId="0" borderId="3" xfId="11" applyFont="true" applyFill="true" applyBorder="true" applyAlignment="true">
      <alignment horizontal="center" vertical="center"/>
    </xf>
    <xf numFmtId="0" fontId="7" fillId="0" borderId="4" xfId="11" applyFont="true" applyFill="true" applyBorder="true" applyAlignment="true">
      <alignment horizontal="center" vertical="center"/>
    </xf>
    <xf numFmtId="0" fontId="7" fillId="0" borderId="3" xfId="4" applyFont="true" applyFill="true" applyBorder="true" applyAlignment="true">
      <alignment horizontal="center" vertical="center"/>
    </xf>
    <xf numFmtId="0" fontId="7" fillId="0" borderId="5" xfId="11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/>
    </xf>
    <xf numFmtId="0" fontId="7" fillId="0" borderId="6" xfId="11" applyFont="true" applyFill="true" applyBorder="true" applyAlignment="true">
      <alignment horizontal="center" vertical="center"/>
    </xf>
    <xf numFmtId="0" fontId="7" fillId="0" borderId="6" xfId="4" applyFont="true" applyFill="true" applyBorder="true" applyAlignment="true">
      <alignment horizontal="center" vertical="center" wrapText="true"/>
    </xf>
    <xf numFmtId="0" fontId="7" fillId="0" borderId="5" xfId="4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vertical="center"/>
    </xf>
    <xf numFmtId="0" fontId="7" fillId="0" borderId="3" xfId="4" applyFont="true" applyFill="true" applyBorder="true" applyAlignment="true">
      <alignment horizontal="center" vertical="center" wrapText="true"/>
    </xf>
    <xf numFmtId="0" fontId="7" fillId="0" borderId="3" xfId="11" applyFont="true" applyFill="true" applyBorder="true" applyAlignment="true">
      <alignment horizontal="center" vertical="center" wrapText="true"/>
    </xf>
    <xf numFmtId="0" fontId="10" fillId="0" borderId="2" xfId="11" applyFont="true" applyFill="true" applyBorder="true" applyAlignment="true">
      <alignment horizontal="center" vertical="center"/>
    </xf>
    <xf numFmtId="0" fontId="11" fillId="0" borderId="2" xfId="11" applyFont="true" applyFill="true" applyBorder="true" applyAlignment="true">
      <alignment horizontal="center" vertical="center"/>
    </xf>
    <xf numFmtId="0" fontId="12" fillId="0" borderId="2" xfId="11" applyFont="true" applyFill="true" applyBorder="true" applyAlignment="true">
      <alignment horizontal="center" vertical="center"/>
    </xf>
    <xf numFmtId="0" fontId="6" fillId="0" borderId="3" xfId="11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178" fontId="7" fillId="0" borderId="3" xfId="2" applyNumberFormat="true" applyFont="true" applyFill="true" applyBorder="true" applyAlignment="true">
      <alignment horizontal="center" vertical="center"/>
    </xf>
    <xf numFmtId="177" fontId="7" fillId="0" borderId="3" xfId="2" applyNumberFormat="true" applyFont="true" applyFill="true" applyBorder="true" applyAlignment="true">
      <alignment horizontal="center" vertical="center"/>
    </xf>
    <xf numFmtId="176" fontId="7" fillId="0" borderId="3" xfId="2" applyNumberFormat="true" applyFont="true" applyFill="true" applyBorder="true" applyAlignment="true">
      <alignment horizontal="center" vertical="center"/>
    </xf>
    <xf numFmtId="178" fontId="7" fillId="0" borderId="3" xfId="2" applyNumberFormat="true" applyFont="true" applyBorder="true" applyAlignment="true">
      <alignment horizontal="center" vertical="center"/>
    </xf>
    <xf numFmtId="0" fontId="4" fillId="0" borderId="7" xfId="11" applyFont="true" applyFill="true" applyBorder="true" applyAlignment="true">
      <alignment horizontal="center" vertical="center"/>
    </xf>
    <xf numFmtId="178" fontId="6" fillId="0" borderId="3" xfId="11" applyNumberFormat="true" applyFont="true" applyFill="true" applyBorder="true" applyAlignment="true">
      <alignment horizontal="center" vertical="center" wrapText="true"/>
    </xf>
    <xf numFmtId="178" fontId="7" fillId="0" borderId="3" xfId="11" applyNumberFormat="true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49" fontId="7" fillId="0" borderId="3" xfId="41" applyNumberFormat="true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/>
    </xf>
    <xf numFmtId="0" fontId="7" fillId="0" borderId="3" xfId="14" applyFont="true" applyFill="true" applyBorder="true" applyAlignment="true">
      <alignment horizontal="center" vertical="center"/>
    </xf>
    <xf numFmtId="176" fontId="8" fillId="0" borderId="3" xfId="0" applyNumberFormat="true" applyFont="true" applyFill="true" applyBorder="true" applyAlignment="true">
      <alignment horizontal="center" vertical="center"/>
    </xf>
    <xf numFmtId="0" fontId="9" fillId="0" borderId="3" xfId="11" applyFont="true" applyFill="true" applyBorder="true" applyAlignment="true">
      <alignment horizontal="center" vertical="center"/>
    </xf>
    <xf numFmtId="176" fontId="7" fillId="0" borderId="3" xfId="41" applyNumberFormat="true" applyFont="true" applyFill="true" applyBorder="true" applyAlignment="true">
      <alignment horizontal="center" vertical="center" wrapText="true"/>
    </xf>
  </cellXfs>
  <cellStyles count="54">
    <cellStyle name="常规" xfId="0" builtinId="0"/>
    <cellStyle name="强调文字颜色 6" xfId="1" builtinId="49"/>
    <cellStyle name="常规 8" xfId="2"/>
    <cellStyle name="20% - 强调文字颜色 5" xfId="3" builtinId="46"/>
    <cellStyle name="常规 7" xfId="4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常规 11" xfId="41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8"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workbookViewId="0">
      <selection activeCell="N3" sqref="N3"/>
    </sheetView>
  </sheetViews>
  <sheetFormatPr defaultColWidth="9" defaultRowHeight="15"/>
  <cols>
    <col min="1" max="1" width="9" style="1"/>
    <col min="2" max="2" width="10.5" style="1" customWidth="true"/>
    <col min="3" max="3" width="9" style="2"/>
    <col min="4" max="4" width="5.75" style="1" customWidth="true"/>
    <col min="5" max="5" width="9" style="1"/>
    <col min="6" max="6" width="7.875" style="3" customWidth="true"/>
    <col min="7" max="7" width="12.75" style="4" customWidth="true"/>
    <col min="8" max="8" width="9" style="5"/>
    <col min="9" max="9" width="9.375" style="1"/>
    <col min="10" max="10" width="9" style="1"/>
    <col min="11" max="11" width="7.625" style="1" customWidth="true"/>
    <col min="12" max="13" width="9" style="1"/>
    <col min="14" max="14" width="12.625" style="1"/>
    <col min="15" max="16384" width="9" style="1"/>
  </cols>
  <sheetData>
    <row r="1" ht="39" customHeight="true" spans="1:12">
      <c r="A1" s="6" t="s">
        <v>0</v>
      </c>
      <c r="B1" s="7"/>
      <c r="C1" s="7"/>
      <c r="D1" s="7"/>
      <c r="E1" s="7"/>
      <c r="F1" s="22"/>
      <c r="G1" s="23"/>
      <c r="H1" s="24"/>
      <c r="I1" s="7"/>
      <c r="J1" s="7"/>
      <c r="K1" s="7"/>
      <c r="L1" s="31"/>
    </row>
    <row r="2" ht="38.25" spans="1:12">
      <c r="A2" s="8" t="s">
        <v>1</v>
      </c>
      <c r="B2" s="8" t="s">
        <v>2</v>
      </c>
      <c r="C2" s="9" t="s">
        <v>3</v>
      </c>
      <c r="D2" s="9" t="s">
        <v>4</v>
      </c>
      <c r="E2" s="25" t="s">
        <v>5</v>
      </c>
      <c r="F2" s="9" t="s">
        <v>6</v>
      </c>
      <c r="G2" s="9"/>
      <c r="H2" s="26" t="s">
        <v>7</v>
      </c>
      <c r="I2" s="32" t="s">
        <v>8</v>
      </c>
      <c r="J2" s="32" t="s">
        <v>9</v>
      </c>
      <c r="K2" s="32" t="s">
        <v>10</v>
      </c>
      <c r="L2" s="32" t="s">
        <v>11</v>
      </c>
    </row>
    <row r="3" ht="20" customHeight="true" spans="1:12">
      <c r="A3" s="10">
        <v>1</v>
      </c>
      <c r="B3" s="11" t="s">
        <v>12</v>
      </c>
      <c r="C3" s="12">
        <v>2</v>
      </c>
      <c r="D3" s="12" t="s">
        <v>13</v>
      </c>
      <c r="E3" s="27">
        <v>33.4943579766537</v>
      </c>
      <c r="F3" s="21" t="s">
        <v>14</v>
      </c>
      <c r="G3" s="14" t="s">
        <v>15</v>
      </c>
      <c r="H3" s="10">
        <v>18</v>
      </c>
      <c r="I3" s="33">
        <v>602</v>
      </c>
      <c r="J3" s="33">
        <v>301</v>
      </c>
      <c r="K3" s="33">
        <v>301</v>
      </c>
      <c r="L3" s="10"/>
    </row>
    <row r="4" ht="20" customHeight="true" spans="1:12">
      <c r="A4" s="10">
        <v>2</v>
      </c>
      <c r="B4" s="13"/>
      <c r="C4" s="12">
        <v>2</v>
      </c>
      <c r="D4" s="12" t="s">
        <v>16</v>
      </c>
      <c r="E4" s="27">
        <v>33.492643867395</v>
      </c>
      <c r="F4" s="21" t="s">
        <v>14</v>
      </c>
      <c r="G4" s="14" t="s">
        <v>15</v>
      </c>
      <c r="H4" s="10">
        <v>18</v>
      </c>
      <c r="I4" s="33">
        <v>602</v>
      </c>
      <c r="J4" s="33">
        <v>301</v>
      </c>
      <c r="K4" s="33">
        <v>301</v>
      </c>
      <c r="L4" s="10"/>
    </row>
    <row r="5" ht="20" customHeight="true" spans="1:12">
      <c r="A5" s="10">
        <v>3</v>
      </c>
      <c r="B5" s="13"/>
      <c r="C5" s="14">
        <v>2</v>
      </c>
      <c r="D5" s="14" t="s">
        <v>17</v>
      </c>
      <c r="E5" s="27">
        <v>54.6955739299611</v>
      </c>
      <c r="F5" s="21" t="s">
        <v>14</v>
      </c>
      <c r="G5" s="14" t="s">
        <v>18</v>
      </c>
      <c r="H5" s="10">
        <v>18</v>
      </c>
      <c r="I5" s="33">
        <f>ROUNDDOWN(E5*18,0)</f>
        <v>984</v>
      </c>
      <c r="J5" s="33">
        <f>I5/2</f>
        <v>492</v>
      </c>
      <c r="K5" s="33">
        <f>I5/2</f>
        <v>492</v>
      </c>
      <c r="L5" s="10"/>
    </row>
    <row r="6" ht="20" customHeight="true" spans="1:12">
      <c r="A6" s="10">
        <v>4</v>
      </c>
      <c r="B6" s="13"/>
      <c r="C6" s="12">
        <v>2</v>
      </c>
      <c r="D6" s="12" t="s">
        <v>19</v>
      </c>
      <c r="E6" s="27">
        <v>33.4943579766537</v>
      </c>
      <c r="F6" s="21" t="s">
        <v>14</v>
      </c>
      <c r="G6" s="14" t="s">
        <v>15</v>
      </c>
      <c r="H6" s="10">
        <v>18</v>
      </c>
      <c r="I6" s="33">
        <v>602</v>
      </c>
      <c r="J6" s="33">
        <v>301</v>
      </c>
      <c r="K6" s="33">
        <v>301</v>
      </c>
      <c r="L6" s="10"/>
    </row>
    <row r="7" ht="20" customHeight="true" spans="1:12">
      <c r="A7" s="10">
        <v>5</v>
      </c>
      <c r="B7" s="13"/>
      <c r="C7" s="12">
        <v>2</v>
      </c>
      <c r="D7" s="12" t="s">
        <v>20</v>
      </c>
      <c r="E7" s="27">
        <v>33.492643867395</v>
      </c>
      <c r="F7" s="21" t="s">
        <v>14</v>
      </c>
      <c r="G7" s="14" t="s">
        <v>15</v>
      </c>
      <c r="H7" s="10">
        <v>18</v>
      </c>
      <c r="I7" s="33">
        <v>602</v>
      </c>
      <c r="J7" s="33">
        <v>301</v>
      </c>
      <c r="K7" s="33">
        <v>301</v>
      </c>
      <c r="L7" s="10"/>
    </row>
    <row r="8" ht="20" customHeight="true" spans="1:12">
      <c r="A8" s="10">
        <v>6</v>
      </c>
      <c r="B8" s="13"/>
      <c r="C8" s="14">
        <v>4</v>
      </c>
      <c r="D8" s="14" t="s">
        <v>21</v>
      </c>
      <c r="E8" s="27">
        <v>41.9465908240401</v>
      </c>
      <c r="F8" s="21" t="s">
        <v>14</v>
      </c>
      <c r="G8" s="14" t="s">
        <v>22</v>
      </c>
      <c r="H8" s="10">
        <v>18</v>
      </c>
      <c r="I8" s="33">
        <f t="shared" ref="I8:I13" si="0">ROUNDDOWN(E8*18,0)</f>
        <v>755</v>
      </c>
      <c r="J8" s="33">
        <f t="shared" ref="J8:J13" si="1">I8/2</f>
        <v>377.5</v>
      </c>
      <c r="K8" s="33">
        <f t="shared" ref="K8:K13" si="2">I8/2</f>
        <v>377.5</v>
      </c>
      <c r="L8" s="10"/>
    </row>
    <row r="9" ht="20" customHeight="true" spans="1:12">
      <c r="A9" s="10">
        <v>7</v>
      </c>
      <c r="B9" s="13"/>
      <c r="C9" s="12">
        <v>4</v>
      </c>
      <c r="D9" s="12" t="s">
        <v>23</v>
      </c>
      <c r="E9" s="27">
        <v>40.7375065479308</v>
      </c>
      <c r="F9" s="21" t="s">
        <v>14</v>
      </c>
      <c r="G9" s="14" t="s">
        <v>24</v>
      </c>
      <c r="H9" s="10">
        <v>18</v>
      </c>
      <c r="I9" s="33">
        <v>733</v>
      </c>
      <c r="J9" s="33">
        <v>366.5</v>
      </c>
      <c r="K9" s="33">
        <v>366.5</v>
      </c>
      <c r="L9" s="10"/>
    </row>
    <row r="10" ht="20" customHeight="true" spans="1:12">
      <c r="A10" s="10">
        <v>8</v>
      </c>
      <c r="B10" s="13"/>
      <c r="C10" s="12">
        <v>4</v>
      </c>
      <c r="D10" s="12" t="s">
        <v>13</v>
      </c>
      <c r="E10" s="27">
        <v>33.492643867395</v>
      </c>
      <c r="F10" s="21" t="s">
        <v>14</v>
      </c>
      <c r="G10" s="14" t="s">
        <v>15</v>
      </c>
      <c r="H10" s="10">
        <v>18</v>
      </c>
      <c r="I10" s="33">
        <v>602</v>
      </c>
      <c r="J10" s="33">
        <v>301</v>
      </c>
      <c r="K10" s="33">
        <v>301</v>
      </c>
      <c r="L10" s="10"/>
    </row>
    <row r="11" ht="20" customHeight="true" spans="1:12">
      <c r="A11" s="10">
        <v>9</v>
      </c>
      <c r="B11" s="13"/>
      <c r="C11" s="14">
        <v>4</v>
      </c>
      <c r="D11" s="14" t="s">
        <v>25</v>
      </c>
      <c r="E11" s="27">
        <v>40.7333358281566</v>
      </c>
      <c r="F11" s="21" t="s">
        <v>14</v>
      </c>
      <c r="G11" s="14" t="s">
        <v>24</v>
      </c>
      <c r="H11" s="10">
        <v>18</v>
      </c>
      <c r="I11" s="33">
        <f t="shared" si="0"/>
        <v>733</v>
      </c>
      <c r="J11" s="33">
        <f t="shared" si="1"/>
        <v>366.5</v>
      </c>
      <c r="K11" s="33">
        <f t="shared" si="2"/>
        <v>366.5</v>
      </c>
      <c r="L11" s="10"/>
    </row>
    <row r="12" ht="20" customHeight="true" spans="1:12">
      <c r="A12" s="10">
        <v>10</v>
      </c>
      <c r="B12" s="13"/>
      <c r="C12" s="12">
        <v>4</v>
      </c>
      <c r="D12" s="12" t="s">
        <v>16</v>
      </c>
      <c r="E12" s="27">
        <v>33.4892148791258</v>
      </c>
      <c r="F12" s="21" t="s">
        <v>14</v>
      </c>
      <c r="G12" s="14" t="s">
        <v>15</v>
      </c>
      <c r="H12" s="10">
        <v>18</v>
      </c>
      <c r="I12" s="33">
        <v>602</v>
      </c>
      <c r="J12" s="33">
        <v>301</v>
      </c>
      <c r="K12" s="33">
        <v>301</v>
      </c>
      <c r="L12" s="10"/>
    </row>
    <row r="13" ht="20" customHeight="true" spans="1:12">
      <c r="A13" s="10">
        <v>11</v>
      </c>
      <c r="B13" s="13"/>
      <c r="C13" s="14">
        <v>5</v>
      </c>
      <c r="D13" s="14" t="s">
        <v>26</v>
      </c>
      <c r="E13" s="27">
        <v>66</v>
      </c>
      <c r="F13" s="21" t="s">
        <v>27</v>
      </c>
      <c r="G13" s="14" t="s">
        <v>28</v>
      </c>
      <c r="H13" s="10">
        <v>18</v>
      </c>
      <c r="I13" s="33">
        <f t="shared" si="0"/>
        <v>1188</v>
      </c>
      <c r="J13" s="33">
        <f t="shared" si="1"/>
        <v>594</v>
      </c>
      <c r="K13" s="33">
        <f t="shared" si="2"/>
        <v>594</v>
      </c>
      <c r="L13" s="10"/>
    </row>
    <row r="14" ht="20" customHeight="true" spans="1:12">
      <c r="A14" s="10">
        <v>12</v>
      </c>
      <c r="B14" s="11" t="s">
        <v>29</v>
      </c>
      <c r="C14" s="14">
        <v>1</v>
      </c>
      <c r="D14" s="14" t="s">
        <v>30</v>
      </c>
      <c r="E14" s="27">
        <v>66</v>
      </c>
      <c r="F14" s="21" t="s">
        <v>27</v>
      </c>
      <c r="G14" s="21" t="s">
        <v>22</v>
      </c>
      <c r="H14" s="10">
        <v>18</v>
      </c>
      <c r="I14" s="33">
        <v>1188</v>
      </c>
      <c r="J14" s="33">
        <v>594</v>
      </c>
      <c r="K14" s="33">
        <v>594</v>
      </c>
      <c r="L14" s="10"/>
    </row>
    <row r="15" ht="20" customHeight="true" spans="1:12">
      <c r="A15" s="10">
        <v>13</v>
      </c>
      <c r="B15" s="13"/>
      <c r="C15" s="14">
        <v>4</v>
      </c>
      <c r="D15" s="12" t="s">
        <v>31</v>
      </c>
      <c r="E15" s="27">
        <v>65.9924002447148</v>
      </c>
      <c r="F15" s="21" t="s">
        <v>27</v>
      </c>
      <c r="G15" s="14" t="s">
        <v>32</v>
      </c>
      <c r="H15" s="10">
        <v>18</v>
      </c>
      <c r="I15" s="33">
        <v>1187</v>
      </c>
      <c r="J15" s="33">
        <v>593.5</v>
      </c>
      <c r="K15" s="33">
        <v>593.5</v>
      </c>
      <c r="L15" s="10"/>
    </row>
    <row r="16" ht="20" customHeight="true" spans="1:12">
      <c r="A16" s="10">
        <v>14</v>
      </c>
      <c r="B16" s="13"/>
      <c r="C16" s="12">
        <v>4</v>
      </c>
      <c r="D16" s="12" t="s">
        <v>33</v>
      </c>
      <c r="E16" s="27">
        <v>35.951599832332</v>
      </c>
      <c r="F16" s="21" t="s">
        <v>14</v>
      </c>
      <c r="G16" s="14" t="s">
        <v>34</v>
      </c>
      <c r="H16" s="10">
        <v>18</v>
      </c>
      <c r="I16" s="33">
        <v>647</v>
      </c>
      <c r="J16" s="33">
        <v>323.5</v>
      </c>
      <c r="K16" s="33">
        <v>323.5</v>
      </c>
      <c r="L16" s="10"/>
    </row>
    <row r="17" ht="20" customHeight="true" spans="1:12">
      <c r="A17" s="10">
        <v>15</v>
      </c>
      <c r="B17" s="13"/>
      <c r="C17" s="12">
        <v>4</v>
      </c>
      <c r="D17" s="12" t="s">
        <v>35</v>
      </c>
      <c r="E17" s="27">
        <v>35.951599832332</v>
      </c>
      <c r="F17" s="21" t="s">
        <v>14</v>
      </c>
      <c r="G17" s="14" t="s">
        <v>34</v>
      </c>
      <c r="H17" s="10">
        <v>18</v>
      </c>
      <c r="I17" s="33">
        <v>647</v>
      </c>
      <c r="J17" s="33">
        <v>323.5</v>
      </c>
      <c r="K17" s="33">
        <v>323.5</v>
      </c>
      <c r="L17" s="10"/>
    </row>
    <row r="18" ht="20" customHeight="true" spans="1:12">
      <c r="A18" s="10">
        <v>16</v>
      </c>
      <c r="B18" s="13"/>
      <c r="C18" s="12">
        <v>4</v>
      </c>
      <c r="D18" s="12" t="s">
        <v>36</v>
      </c>
      <c r="E18" s="27">
        <v>35.951599832332</v>
      </c>
      <c r="F18" s="21" t="s">
        <v>14</v>
      </c>
      <c r="G18" s="14" t="s">
        <v>34</v>
      </c>
      <c r="H18" s="10">
        <v>18</v>
      </c>
      <c r="I18" s="33">
        <v>647</v>
      </c>
      <c r="J18" s="33">
        <v>323.5</v>
      </c>
      <c r="K18" s="33">
        <v>323.5</v>
      </c>
      <c r="L18" s="10"/>
    </row>
    <row r="19" ht="20" customHeight="true" spans="1:12">
      <c r="A19" s="10">
        <v>17</v>
      </c>
      <c r="B19" s="13"/>
      <c r="C19" s="14">
        <v>4</v>
      </c>
      <c r="D19" s="15" t="s">
        <v>37</v>
      </c>
      <c r="E19" s="27">
        <v>64.4527036467794</v>
      </c>
      <c r="F19" s="21" t="s">
        <v>27</v>
      </c>
      <c r="G19" s="14" t="s">
        <v>38</v>
      </c>
      <c r="H19" s="10">
        <v>18</v>
      </c>
      <c r="I19" s="33">
        <v>1160</v>
      </c>
      <c r="J19" s="33">
        <f t="shared" ref="J19:J26" si="3">I19/2</f>
        <v>580</v>
      </c>
      <c r="K19" s="33">
        <v>580</v>
      </c>
      <c r="L19" s="10"/>
    </row>
    <row r="20" ht="20" customHeight="true" spans="1:12">
      <c r="A20" s="10">
        <v>18</v>
      </c>
      <c r="B20" s="13"/>
      <c r="C20" s="14">
        <v>4</v>
      </c>
      <c r="D20" s="14" t="s">
        <v>39</v>
      </c>
      <c r="E20" s="27">
        <v>64.4527036467794</v>
      </c>
      <c r="F20" s="21" t="s">
        <v>27</v>
      </c>
      <c r="G20" s="14" t="s">
        <v>38</v>
      </c>
      <c r="H20" s="10">
        <v>18</v>
      </c>
      <c r="I20" s="33">
        <v>1160</v>
      </c>
      <c r="J20" s="33">
        <f t="shared" si="3"/>
        <v>580</v>
      </c>
      <c r="K20" s="33">
        <v>580</v>
      </c>
      <c r="L20" s="10"/>
    </row>
    <row r="21" ht="20" customHeight="true" spans="1:12">
      <c r="A21" s="10">
        <v>19</v>
      </c>
      <c r="B21" s="13"/>
      <c r="C21" s="12">
        <v>4</v>
      </c>
      <c r="D21" s="12" t="s">
        <v>40</v>
      </c>
      <c r="E21" s="27">
        <v>35.951599832332</v>
      </c>
      <c r="F21" s="21" t="s">
        <v>14</v>
      </c>
      <c r="G21" s="14" t="s">
        <v>34</v>
      </c>
      <c r="H21" s="10">
        <v>18</v>
      </c>
      <c r="I21" s="33">
        <v>647</v>
      </c>
      <c r="J21" s="33">
        <v>323.5</v>
      </c>
      <c r="K21" s="33">
        <v>323.5</v>
      </c>
      <c r="L21" s="10"/>
    </row>
    <row r="22" ht="20" customHeight="true" spans="1:12">
      <c r="A22" s="10">
        <v>20</v>
      </c>
      <c r="B22" s="16"/>
      <c r="C22" s="14">
        <v>4</v>
      </c>
      <c r="D22" s="15" t="s">
        <v>41</v>
      </c>
      <c r="E22" s="27">
        <v>37.9620511387453</v>
      </c>
      <c r="F22" s="21" t="s">
        <v>14</v>
      </c>
      <c r="G22" s="14" t="s">
        <v>42</v>
      </c>
      <c r="H22" s="10">
        <v>18</v>
      </c>
      <c r="I22" s="33">
        <f t="shared" ref="I22:I26" si="4">ROUNDDOWN(E22*18,0)</f>
        <v>683</v>
      </c>
      <c r="J22" s="33">
        <f t="shared" si="3"/>
        <v>341.5</v>
      </c>
      <c r="K22" s="33">
        <f t="shared" ref="K22:K26" si="5">I22/2</f>
        <v>341.5</v>
      </c>
      <c r="L22" s="10"/>
    </row>
    <row r="23" ht="20" customHeight="true" spans="1:12">
      <c r="A23" s="10">
        <v>21</v>
      </c>
      <c r="B23" s="17" t="s">
        <v>43</v>
      </c>
      <c r="C23" s="14">
        <v>14</v>
      </c>
      <c r="D23" s="14" t="s">
        <v>44</v>
      </c>
      <c r="E23" s="27">
        <v>56.6372446823496</v>
      </c>
      <c r="F23" s="21" t="s">
        <v>14</v>
      </c>
      <c r="G23" s="14" t="s">
        <v>22</v>
      </c>
      <c r="H23" s="28">
        <v>18</v>
      </c>
      <c r="I23" s="33">
        <f t="shared" si="4"/>
        <v>1019</v>
      </c>
      <c r="J23" s="33">
        <f t="shared" si="3"/>
        <v>509.5</v>
      </c>
      <c r="K23" s="33">
        <f t="shared" si="5"/>
        <v>509.5</v>
      </c>
      <c r="L23" s="10"/>
    </row>
    <row r="24" ht="20" customHeight="true" spans="1:12">
      <c r="A24" s="10">
        <v>22</v>
      </c>
      <c r="B24" s="18" t="s">
        <v>45</v>
      </c>
      <c r="C24" s="14">
        <v>7</v>
      </c>
      <c r="D24" s="14" t="s">
        <v>46</v>
      </c>
      <c r="E24" s="27">
        <v>55.0950410141685</v>
      </c>
      <c r="F24" s="21" t="s">
        <v>14</v>
      </c>
      <c r="G24" s="14" t="s">
        <v>47</v>
      </c>
      <c r="H24" s="28">
        <v>18</v>
      </c>
      <c r="I24" s="33">
        <f t="shared" si="4"/>
        <v>991</v>
      </c>
      <c r="J24" s="33">
        <f t="shared" si="3"/>
        <v>495.5</v>
      </c>
      <c r="K24" s="33">
        <f t="shared" si="5"/>
        <v>495.5</v>
      </c>
      <c r="L24" s="10"/>
    </row>
    <row r="25" ht="20" customHeight="true" spans="1:12">
      <c r="A25" s="10">
        <v>23</v>
      </c>
      <c r="B25" s="17"/>
      <c r="C25" s="14">
        <v>9</v>
      </c>
      <c r="D25" s="14" t="s">
        <v>46</v>
      </c>
      <c r="E25" s="27">
        <v>54.4516937669377</v>
      </c>
      <c r="F25" s="21" t="s">
        <v>14</v>
      </c>
      <c r="G25" s="14" t="s">
        <v>28</v>
      </c>
      <c r="H25" s="28">
        <v>18</v>
      </c>
      <c r="I25" s="33">
        <f t="shared" si="4"/>
        <v>980</v>
      </c>
      <c r="J25" s="33">
        <f t="shared" si="3"/>
        <v>490</v>
      </c>
      <c r="K25" s="33">
        <f t="shared" si="5"/>
        <v>490</v>
      </c>
      <c r="L25" s="10"/>
    </row>
    <row r="26" ht="20" customHeight="true" spans="1:12">
      <c r="A26" s="10">
        <v>24</v>
      </c>
      <c r="B26" s="17" t="s">
        <v>48</v>
      </c>
      <c r="C26" s="14">
        <v>1</v>
      </c>
      <c r="D26" s="19" t="s">
        <v>31</v>
      </c>
      <c r="E26" s="27">
        <v>65.4111685625646</v>
      </c>
      <c r="F26" s="21" t="s">
        <v>27</v>
      </c>
      <c r="G26" s="14" t="s">
        <v>22</v>
      </c>
      <c r="H26" s="28">
        <v>18</v>
      </c>
      <c r="I26" s="33">
        <f t="shared" si="4"/>
        <v>1177</v>
      </c>
      <c r="J26" s="33">
        <f t="shared" si="3"/>
        <v>588.5</v>
      </c>
      <c r="K26" s="33">
        <f t="shared" si="5"/>
        <v>588.5</v>
      </c>
      <c r="L26" s="10"/>
    </row>
    <row r="27" ht="20" customHeight="true" spans="1:12">
      <c r="A27" s="10">
        <v>25</v>
      </c>
      <c r="B27" s="20" t="s">
        <v>49</v>
      </c>
      <c r="C27" s="12">
        <v>2</v>
      </c>
      <c r="D27" s="12" t="s">
        <v>50</v>
      </c>
      <c r="E27" s="29">
        <v>65</v>
      </c>
      <c r="F27" s="21" t="s">
        <v>27</v>
      </c>
      <c r="G27" s="10" t="s">
        <v>47</v>
      </c>
      <c r="H27" s="28">
        <v>14</v>
      </c>
      <c r="I27" s="33">
        <v>910</v>
      </c>
      <c r="J27" s="33">
        <v>455</v>
      </c>
      <c r="K27" s="33">
        <v>455</v>
      </c>
      <c r="L27" s="10"/>
    </row>
    <row r="28" ht="20" customHeight="true" spans="1:12">
      <c r="A28" s="10">
        <v>26</v>
      </c>
      <c r="B28" s="20"/>
      <c r="C28" s="12">
        <v>2</v>
      </c>
      <c r="D28" s="12" t="s">
        <v>51</v>
      </c>
      <c r="E28" s="29">
        <v>65</v>
      </c>
      <c r="F28" s="21" t="s">
        <v>27</v>
      </c>
      <c r="G28" s="10" t="s">
        <v>47</v>
      </c>
      <c r="H28" s="28">
        <v>14</v>
      </c>
      <c r="I28" s="33">
        <v>910</v>
      </c>
      <c r="J28" s="33">
        <v>455</v>
      </c>
      <c r="K28" s="33">
        <v>455</v>
      </c>
      <c r="L28" s="10"/>
    </row>
    <row r="29" ht="20" customHeight="true" spans="1:12">
      <c r="A29" s="10">
        <v>27</v>
      </c>
      <c r="B29" s="20"/>
      <c r="C29" s="12">
        <v>7</v>
      </c>
      <c r="D29" s="12" t="s">
        <v>51</v>
      </c>
      <c r="E29" s="29">
        <v>65</v>
      </c>
      <c r="F29" s="21" t="s">
        <v>27</v>
      </c>
      <c r="G29" s="10" t="s">
        <v>52</v>
      </c>
      <c r="H29" s="28">
        <v>14</v>
      </c>
      <c r="I29" s="33">
        <v>910</v>
      </c>
      <c r="J29" s="33">
        <v>455</v>
      </c>
      <c r="K29" s="33">
        <v>455</v>
      </c>
      <c r="L29" s="10"/>
    </row>
    <row r="30" ht="20" customHeight="true" spans="1:12">
      <c r="A30" s="10">
        <v>28</v>
      </c>
      <c r="B30" s="20"/>
      <c r="C30" s="12">
        <v>8</v>
      </c>
      <c r="D30" s="12" t="s">
        <v>50</v>
      </c>
      <c r="E30" s="29">
        <v>65</v>
      </c>
      <c r="F30" s="21" t="s">
        <v>27</v>
      </c>
      <c r="G30" s="10" t="s">
        <v>52</v>
      </c>
      <c r="H30" s="28">
        <v>14</v>
      </c>
      <c r="I30" s="33">
        <v>910</v>
      </c>
      <c r="J30" s="33">
        <v>455</v>
      </c>
      <c r="K30" s="33">
        <v>455</v>
      </c>
      <c r="L30" s="10"/>
    </row>
    <row r="31" ht="20" customHeight="true" spans="1:12">
      <c r="A31" s="10">
        <v>29</v>
      </c>
      <c r="B31" s="20"/>
      <c r="C31" s="12">
        <v>8</v>
      </c>
      <c r="D31" s="12" t="s">
        <v>51</v>
      </c>
      <c r="E31" s="29">
        <v>65</v>
      </c>
      <c r="F31" s="21" t="s">
        <v>27</v>
      </c>
      <c r="G31" s="10" t="s">
        <v>52</v>
      </c>
      <c r="H31" s="28">
        <v>14</v>
      </c>
      <c r="I31" s="33">
        <v>910</v>
      </c>
      <c r="J31" s="33">
        <v>455</v>
      </c>
      <c r="K31" s="33">
        <v>455</v>
      </c>
      <c r="L31" s="10"/>
    </row>
    <row r="32" ht="20" customHeight="true" spans="1:12">
      <c r="A32" s="10">
        <v>30</v>
      </c>
      <c r="B32" s="20"/>
      <c r="C32" s="12">
        <v>9</v>
      </c>
      <c r="D32" s="12" t="s">
        <v>50</v>
      </c>
      <c r="E32" s="29">
        <v>65</v>
      </c>
      <c r="F32" s="21" t="s">
        <v>27</v>
      </c>
      <c r="G32" s="10" t="s">
        <v>52</v>
      </c>
      <c r="H32" s="28">
        <v>14</v>
      </c>
      <c r="I32" s="33">
        <v>910</v>
      </c>
      <c r="J32" s="33">
        <v>455</v>
      </c>
      <c r="K32" s="33">
        <v>455</v>
      </c>
      <c r="L32" s="10"/>
    </row>
    <row r="33" ht="20" customHeight="true" spans="1:12">
      <c r="A33" s="10">
        <v>31</v>
      </c>
      <c r="B33" s="20"/>
      <c r="C33" s="12">
        <v>9</v>
      </c>
      <c r="D33" s="12" t="s">
        <v>53</v>
      </c>
      <c r="E33" s="29">
        <v>44</v>
      </c>
      <c r="F33" s="21" t="s">
        <v>27</v>
      </c>
      <c r="G33" s="10" t="s">
        <v>24</v>
      </c>
      <c r="H33" s="28">
        <v>14</v>
      </c>
      <c r="I33" s="33">
        <f>E33*H33</f>
        <v>616</v>
      </c>
      <c r="J33" s="33">
        <f>E33*H33/2</f>
        <v>308</v>
      </c>
      <c r="K33" s="33">
        <f>E33*H33/2</f>
        <v>308</v>
      </c>
      <c r="L33" s="10"/>
    </row>
    <row r="34" ht="20" customHeight="true" spans="1:12">
      <c r="A34" s="10">
        <v>32</v>
      </c>
      <c r="B34" s="20"/>
      <c r="C34" s="12">
        <v>9</v>
      </c>
      <c r="D34" s="12" t="s">
        <v>54</v>
      </c>
      <c r="E34" s="29">
        <v>65</v>
      </c>
      <c r="F34" s="21" t="s">
        <v>27</v>
      </c>
      <c r="G34" s="10" t="s">
        <v>52</v>
      </c>
      <c r="H34" s="28">
        <v>14</v>
      </c>
      <c r="I34" s="33">
        <v>910</v>
      </c>
      <c r="J34" s="33">
        <v>455</v>
      </c>
      <c r="K34" s="33">
        <v>455</v>
      </c>
      <c r="L34" s="10"/>
    </row>
    <row r="35" ht="20" customHeight="true" spans="1:12">
      <c r="A35" s="10">
        <v>33</v>
      </c>
      <c r="B35" s="20"/>
      <c r="C35" s="12">
        <v>11</v>
      </c>
      <c r="D35" s="12" t="s">
        <v>51</v>
      </c>
      <c r="E35" s="29">
        <v>44</v>
      </c>
      <c r="F35" s="21" t="s">
        <v>14</v>
      </c>
      <c r="G35" s="10" t="s">
        <v>24</v>
      </c>
      <c r="H35" s="28">
        <v>14</v>
      </c>
      <c r="I35" s="33">
        <v>616</v>
      </c>
      <c r="J35" s="33">
        <v>308</v>
      </c>
      <c r="K35" s="33">
        <v>308</v>
      </c>
      <c r="L35" s="10"/>
    </row>
    <row r="36" ht="20" customHeight="true" spans="1:12">
      <c r="A36" s="10">
        <v>34</v>
      </c>
      <c r="B36" s="20"/>
      <c r="C36" s="12">
        <v>12</v>
      </c>
      <c r="D36" s="12" t="s">
        <v>55</v>
      </c>
      <c r="E36" s="29">
        <v>65</v>
      </c>
      <c r="F36" s="21" t="s">
        <v>27</v>
      </c>
      <c r="G36" s="10" t="s">
        <v>32</v>
      </c>
      <c r="H36" s="28">
        <v>14</v>
      </c>
      <c r="I36" s="33">
        <v>910</v>
      </c>
      <c r="J36" s="33">
        <v>455</v>
      </c>
      <c r="K36" s="33">
        <v>455</v>
      </c>
      <c r="L36" s="10"/>
    </row>
    <row r="37" ht="20" customHeight="true" spans="1:12">
      <c r="A37" s="10">
        <v>35</v>
      </c>
      <c r="B37" s="20"/>
      <c r="C37" s="12">
        <v>13</v>
      </c>
      <c r="D37" s="12" t="s">
        <v>50</v>
      </c>
      <c r="E37" s="29">
        <v>65</v>
      </c>
      <c r="F37" s="21" t="s">
        <v>27</v>
      </c>
      <c r="G37" s="10" t="s">
        <v>52</v>
      </c>
      <c r="H37" s="28">
        <v>14</v>
      </c>
      <c r="I37" s="33">
        <v>910</v>
      </c>
      <c r="J37" s="33">
        <v>455</v>
      </c>
      <c r="K37" s="33">
        <v>455</v>
      </c>
      <c r="L37" s="10"/>
    </row>
    <row r="38" ht="20" customHeight="true" spans="1:12">
      <c r="A38" s="10">
        <v>36</v>
      </c>
      <c r="B38" s="20"/>
      <c r="C38" s="12">
        <v>13</v>
      </c>
      <c r="D38" s="12" t="s">
        <v>53</v>
      </c>
      <c r="E38" s="29">
        <v>44</v>
      </c>
      <c r="F38" s="21" t="s">
        <v>14</v>
      </c>
      <c r="G38" s="10" t="s">
        <v>24</v>
      </c>
      <c r="H38" s="28">
        <v>15</v>
      </c>
      <c r="I38" s="33">
        <v>616</v>
      </c>
      <c r="J38" s="33">
        <v>308</v>
      </c>
      <c r="K38" s="33">
        <v>308</v>
      </c>
      <c r="L38" s="10"/>
    </row>
    <row r="39" ht="20" customHeight="true" spans="1:12">
      <c r="A39" s="10">
        <v>37</v>
      </c>
      <c r="B39" s="20"/>
      <c r="C39" s="12">
        <v>13</v>
      </c>
      <c r="D39" s="12" t="s">
        <v>51</v>
      </c>
      <c r="E39" s="29">
        <v>65</v>
      </c>
      <c r="F39" s="21" t="s">
        <v>27</v>
      </c>
      <c r="G39" s="10" t="s">
        <v>52</v>
      </c>
      <c r="H39" s="28">
        <v>14</v>
      </c>
      <c r="I39" s="33">
        <v>910</v>
      </c>
      <c r="J39" s="33">
        <v>455</v>
      </c>
      <c r="K39" s="33">
        <v>455</v>
      </c>
      <c r="L39" s="10"/>
    </row>
    <row r="40" ht="20" customHeight="true" spans="1:12">
      <c r="A40" s="10">
        <v>38</v>
      </c>
      <c r="B40" s="20" t="s">
        <v>56</v>
      </c>
      <c r="C40" s="12">
        <v>1</v>
      </c>
      <c r="D40" s="12" t="s">
        <v>57</v>
      </c>
      <c r="E40" s="29">
        <v>43</v>
      </c>
      <c r="F40" s="21" t="s">
        <v>14</v>
      </c>
      <c r="G40" s="21" t="s">
        <v>18</v>
      </c>
      <c r="H40" s="21">
        <v>14</v>
      </c>
      <c r="I40" s="33">
        <v>602</v>
      </c>
      <c r="J40" s="33">
        <v>301</v>
      </c>
      <c r="K40" s="33">
        <v>301</v>
      </c>
      <c r="L40" s="10"/>
    </row>
    <row r="41" ht="20" customHeight="true" spans="1:12">
      <c r="A41" s="10">
        <v>39</v>
      </c>
      <c r="B41" s="20"/>
      <c r="C41" s="12">
        <v>1</v>
      </c>
      <c r="D41" s="12" t="s">
        <v>58</v>
      </c>
      <c r="E41" s="29">
        <v>65</v>
      </c>
      <c r="F41" s="21" t="s">
        <v>27</v>
      </c>
      <c r="G41" s="21" t="s">
        <v>47</v>
      </c>
      <c r="H41" s="21">
        <v>14</v>
      </c>
      <c r="I41" s="33">
        <v>910</v>
      </c>
      <c r="J41" s="33">
        <v>455</v>
      </c>
      <c r="K41" s="33">
        <v>455</v>
      </c>
      <c r="L41" s="10"/>
    </row>
    <row r="42" ht="20" customHeight="true" spans="1:12">
      <c r="A42" s="10">
        <v>40</v>
      </c>
      <c r="B42" s="20"/>
      <c r="C42" s="12">
        <v>1</v>
      </c>
      <c r="D42" s="12" t="s">
        <v>51</v>
      </c>
      <c r="E42" s="29">
        <v>65</v>
      </c>
      <c r="F42" s="21" t="s">
        <v>27</v>
      </c>
      <c r="G42" s="21" t="s">
        <v>47</v>
      </c>
      <c r="H42" s="21">
        <v>14</v>
      </c>
      <c r="I42" s="33">
        <v>910</v>
      </c>
      <c r="J42" s="33">
        <v>455</v>
      </c>
      <c r="K42" s="33">
        <v>455</v>
      </c>
      <c r="L42" s="10"/>
    </row>
    <row r="43" ht="20" customHeight="true" spans="1:12">
      <c r="A43" s="10">
        <v>41</v>
      </c>
      <c r="B43" s="20"/>
      <c r="C43" s="12">
        <v>11</v>
      </c>
      <c r="D43" s="12" t="s">
        <v>59</v>
      </c>
      <c r="E43" s="29">
        <v>34</v>
      </c>
      <c r="F43" s="21" t="s">
        <v>14</v>
      </c>
      <c r="G43" s="21" t="s">
        <v>32</v>
      </c>
      <c r="H43" s="21">
        <v>14</v>
      </c>
      <c r="I43" s="33">
        <v>476</v>
      </c>
      <c r="J43" s="33">
        <v>238</v>
      </c>
      <c r="K43" s="33">
        <v>238</v>
      </c>
      <c r="L43" s="10"/>
    </row>
    <row r="44" ht="20" customHeight="true" spans="1:12">
      <c r="A44" s="10">
        <v>42</v>
      </c>
      <c r="B44" s="20"/>
      <c r="C44" s="12">
        <v>11</v>
      </c>
      <c r="D44" s="12" t="s">
        <v>60</v>
      </c>
      <c r="E44" s="29">
        <v>34</v>
      </c>
      <c r="F44" s="21" t="s">
        <v>14</v>
      </c>
      <c r="G44" s="21" t="s">
        <v>32</v>
      </c>
      <c r="H44" s="21">
        <v>14</v>
      </c>
      <c r="I44" s="33">
        <v>476</v>
      </c>
      <c r="J44" s="33">
        <v>238</v>
      </c>
      <c r="K44" s="33">
        <v>238</v>
      </c>
      <c r="L44" s="10"/>
    </row>
    <row r="45" ht="20" customHeight="true" spans="1:12">
      <c r="A45" s="10">
        <v>43</v>
      </c>
      <c r="B45" s="20"/>
      <c r="C45" s="12">
        <v>11</v>
      </c>
      <c r="D45" s="12" t="s">
        <v>21</v>
      </c>
      <c r="E45" s="29">
        <v>34</v>
      </c>
      <c r="F45" s="21" t="s">
        <v>14</v>
      </c>
      <c r="G45" s="21" t="s">
        <v>32</v>
      </c>
      <c r="H45" s="21">
        <v>14</v>
      </c>
      <c r="I45" s="33">
        <v>476</v>
      </c>
      <c r="J45" s="33">
        <v>238</v>
      </c>
      <c r="K45" s="33">
        <v>238</v>
      </c>
      <c r="L45" s="10"/>
    </row>
    <row r="46" ht="20" customHeight="true" spans="1:12">
      <c r="A46" s="10">
        <v>44</v>
      </c>
      <c r="B46" s="20"/>
      <c r="C46" s="12">
        <v>11</v>
      </c>
      <c r="D46" s="12" t="s">
        <v>61</v>
      </c>
      <c r="E46" s="29">
        <v>50</v>
      </c>
      <c r="F46" s="21" t="s">
        <v>14</v>
      </c>
      <c r="G46" s="21" t="s">
        <v>28</v>
      </c>
      <c r="H46" s="21">
        <v>14</v>
      </c>
      <c r="I46" s="33">
        <v>700</v>
      </c>
      <c r="J46" s="33">
        <v>350</v>
      </c>
      <c r="K46" s="33">
        <v>350</v>
      </c>
      <c r="L46" s="10"/>
    </row>
    <row r="47" ht="20" customHeight="true" spans="1:12">
      <c r="A47" s="10">
        <v>45</v>
      </c>
      <c r="B47" s="20"/>
      <c r="C47" s="12">
        <v>11</v>
      </c>
      <c r="D47" s="12" t="s">
        <v>30</v>
      </c>
      <c r="E47" s="29">
        <v>34</v>
      </c>
      <c r="F47" s="21" t="s">
        <v>14</v>
      </c>
      <c r="G47" s="21" t="s">
        <v>32</v>
      </c>
      <c r="H47" s="21">
        <v>14</v>
      </c>
      <c r="I47" s="33">
        <v>476</v>
      </c>
      <c r="J47" s="33">
        <v>238</v>
      </c>
      <c r="K47" s="33">
        <v>238</v>
      </c>
      <c r="L47" s="10"/>
    </row>
    <row r="48" ht="20" customHeight="true" spans="1:12">
      <c r="A48" s="10">
        <v>46</v>
      </c>
      <c r="B48" s="20"/>
      <c r="C48" s="12">
        <v>11</v>
      </c>
      <c r="D48" s="12" t="s">
        <v>31</v>
      </c>
      <c r="E48" s="29">
        <v>34</v>
      </c>
      <c r="F48" s="21" t="s">
        <v>14</v>
      </c>
      <c r="G48" s="21" t="s">
        <v>32</v>
      </c>
      <c r="H48" s="21">
        <v>14</v>
      </c>
      <c r="I48" s="33">
        <v>476</v>
      </c>
      <c r="J48" s="33">
        <v>238</v>
      </c>
      <c r="K48" s="33">
        <v>238</v>
      </c>
      <c r="L48" s="10"/>
    </row>
    <row r="49" ht="20" customHeight="true" spans="1:12">
      <c r="A49" s="10">
        <v>47</v>
      </c>
      <c r="B49" s="20"/>
      <c r="C49" s="12">
        <v>11</v>
      </c>
      <c r="D49" s="12" t="s">
        <v>23</v>
      </c>
      <c r="E49" s="29">
        <v>50</v>
      </c>
      <c r="F49" s="21" t="s">
        <v>14</v>
      </c>
      <c r="G49" s="21" t="s">
        <v>28</v>
      </c>
      <c r="H49" s="21">
        <v>14</v>
      </c>
      <c r="I49" s="33">
        <v>700</v>
      </c>
      <c r="J49" s="33">
        <v>350</v>
      </c>
      <c r="K49" s="33">
        <v>350</v>
      </c>
      <c r="L49" s="10"/>
    </row>
    <row r="50" ht="20" customHeight="true" spans="1:12">
      <c r="A50" s="10">
        <v>48</v>
      </c>
      <c r="B50" s="20"/>
      <c r="C50" s="12">
        <v>11</v>
      </c>
      <c r="D50" s="12" t="s">
        <v>62</v>
      </c>
      <c r="E50" s="29">
        <v>34</v>
      </c>
      <c r="F50" s="21" t="s">
        <v>14</v>
      </c>
      <c r="G50" s="21" t="s">
        <v>32</v>
      </c>
      <c r="H50" s="21">
        <v>14</v>
      </c>
      <c r="I50" s="33">
        <v>476</v>
      </c>
      <c r="J50" s="33">
        <v>238</v>
      </c>
      <c r="K50" s="33">
        <v>238</v>
      </c>
      <c r="L50" s="10"/>
    </row>
    <row r="51" ht="20" customHeight="true" spans="1:12">
      <c r="A51" s="10">
        <v>49</v>
      </c>
      <c r="B51" s="20"/>
      <c r="C51" s="12">
        <v>11</v>
      </c>
      <c r="D51" s="12" t="s">
        <v>63</v>
      </c>
      <c r="E51" s="29">
        <v>34</v>
      </c>
      <c r="F51" s="21" t="s">
        <v>14</v>
      </c>
      <c r="G51" s="21" t="s">
        <v>32</v>
      </c>
      <c r="H51" s="21">
        <v>14</v>
      </c>
      <c r="I51" s="33">
        <v>476</v>
      </c>
      <c r="J51" s="33">
        <v>238</v>
      </c>
      <c r="K51" s="33">
        <v>238</v>
      </c>
      <c r="L51" s="10"/>
    </row>
    <row r="52" ht="20" customHeight="true" spans="1:12">
      <c r="A52" s="10">
        <v>50</v>
      </c>
      <c r="B52" s="20"/>
      <c r="C52" s="12">
        <v>11</v>
      </c>
      <c r="D52" s="12" t="s">
        <v>64</v>
      </c>
      <c r="E52" s="29">
        <v>50</v>
      </c>
      <c r="F52" s="21" t="s">
        <v>14</v>
      </c>
      <c r="G52" s="21" t="s">
        <v>28</v>
      </c>
      <c r="H52" s="21">
        <v>14</v>
      </c>
      <c r="I52" s="33">
        <v>700</v>
      </c>
      <c r="J52" s="33">
        <v>350</v>
      </c>
      <c r="K52" s="33">
        <v>350</v>
      </c>
      <c r="L52" s="10"/>
    </row>
    <row r="53" ht="20" customHeight="true" spans="1:12">
      <c r="A53" s="10">
        <v>51</v>
      </c>
      <c r="B53" s="20"/>
      <c r="C53" s="12">
        <v>11</v>
      </c>
      <c r="D53" s="12" t="s">
        <v>65</v>
      </c>
      <c r="E53" s="29">
        <v>34</v>
      </c>
      <c r="F53" s="21" t="s">
        <v>14</v>
      </c>
      <c r="G53" s="21" t="s">
        <v>32</v>
      </c>
      <c r="H53" s="21">
        <v>14</v>
      </c>
      <c r="I53" s="33">
        <v>476</v>
      </c>
      <c r="J53" s="33">
        <v>238</v>
      </c>
      <c r="K53" s="33">
        <v>238</v>
      </c>
      <c r="L53" s="10"/>
    </row>
    <row r="54" ht="20" customHeight="true" spans="1:12">
      <c r="A54" s="10">
        <v>52</v>
      </c>
      <c r="B54" s="21" t="s">
        <v>66</v>
      </c>
      <c r="C54" s="12">
        <v>16</v>
      </c>
      <c r="D54" s="12" t="s">
        <v>67</v>
      </c>
      <c r="E54" s="27">
        <v>42.674801398157</v>
      </c>
      <c r="F54" s="21" t="s">
        <v>14</v>
      </c>
      <c r="G54" s="10" t="s">
        <v>68</v>
      </c>
      <c r="H54" s="10">
        <v>14</v>
      </c>
      <c r="I54" s="33">
        <v>597</v>
      </c>
      <c r="J54" s="33">
        <v>298.5</v>
      </c>
      <c r="K54" s="33">
        <v>298.5</v>
      </c>
      <c r="L54" s="10"/>
    </row>
    <row r="55" ht="20" customHeight="true" spans="1:12">
      <c r="A55" s="10">
        <v>53</v>
      </c>
      <c r="B55" s="21"/>
      <c r="C55" s="12">
        <v>16</v>
      </c>
      <c r="D55" s="12" t="s">
        <v>69</v>
      </c>
      <c r="E55" s="27">
        <v>42.27</v>
      </c>
      <c r="F55" s="21" t="s">
        <v>14</v>
      </c>
      <c r="G55" s="10" t="s">
        <v>68</v>
      </c>
      <c r="H55" s="10">
        <v>14</v>
      </c>
      <c r="I55" s="33">
        <v>591</v>
      </c>
      <c r="J55" s="33">
        <v>295.5</v>
      </c>
      <c r="K55" s="33">
        <v>295.5</v>
      </c>
      <c r="L55" s="10"/>
    </row>
    <row r="56" ht="20" customHeight="true" spans="1:12">
      <c r="A56" s="10">
        <v>54</v>
      </c>
      <c r="B56" s="21"/>
      <c r="C56" s="12">
        <v>16</v>
      </c>
      <c r="D56" s="12" t="s">
        <v>70</v>
      </c>
      <c r="E56" s="30">
        <v>42.27</v>
      </c>
      <c r="F56" s="21" t="s">
        <v>14</v>
      </c>
      <c r="G56" s="10" t="s">
        <v>68</v>
      </c>
      <c r="H56" s="10">
        <v>14</v>
      </c>
      <c r="I56" s="33">
        <v>591</v>
      </c>
      <c r="J56" s="33">
        <v>295.5</v>
      </c>
      <c r="K56" s="33">
        <v>295.5</v>
      </c>
      <c r="L56" s="10"/>
    </row>
    <row r="57" ht="20" customHeight="true" spans="1:12">
      <c r="A57" s="10">
        <v>55</v>
      </c>
      <c r="B57" s="21"/>
      <c r="C57" s="12">
        <v>16</v>
      </c>
      <c r="D57" s="12" t="s">
        <v>71</v>
      </c>
      <c r="E57" s="27">
        <v>45.8305292598967</v>
      </c>
      <c r="F57" s="21" t="s">
        <v>14</v>
      </c>
      <c r="G57" s="10" t="s">
        <v>72</v>
      </c>
      <c r="H57" s="10">
        <v>14</v>
      </c>
      <c r="I57" s="33">
        <v>641</v>
      </c>
      <c r="J57" s="33">
        <v>320.5</v>
      </c>
      <c r="K57" s="33">
        <v>320.5</v>
      </c>
      <c r="L57" s="10"/>
    </row>
    <row r="58" ht="20" customHeight="true" spans="1:12">
      <c r="A58" s="10">
        <v>56</v>
      </c>
      <c r="B58" s="21"/>
      <c r="C58" s="12">
        <v>16</v>
      </c>
      <c r="D58" s="12" t="s">
        <v>73</v>
      </c>
      <c r="E58" s="27">
        <v>43.2590200924036</v>
      </c>
      <c r="F58" s="21" t="s">
        <v>14</v>
      </c>
      <c r="G58" s="10" t="s">
        <v>74</v>
      </c>
      <c r="H58" s="10">
        <v>14</v>
      </c>
      <c r="I58" s="33">
        <v>605</v>
      </c>
      <c r="J58" s="33">
        <v>302.5</v>
      </c>
      <c r="K58" s="33">
        <v>302.5</v>
      </c>
      <c r="L58" s="10"/>
    </row>
    <row r="59" ht="20" customHeight="true" spans="1:12">
      <c r="A59" s="10">
        <v>57</v>
      </c>
      <c r="B59" s="21"/>
      <c r="C59" s="12">
        <v>16</v>
      </c>
      <c r="D59" s="12" t="s">
        <v>75</v>
      </c>
      <c r="E59" s="27">
        <v>30.528089668616</v>
      </c>
      <c r="F59" s="21" t="s">
        <v>14</v>
      </c>
      <c r="G59" s="10" t="s">
        <v>76</v>
      </c>
      <c r="H59" s="10">
        <v>14</v>
      </c>
      <c r="I59" s="33">
        <v>427</v>
      </c>
      <c r="J59" s="33">
        <v>213.5</v>
      </c>
      <c r="K59" s="33">
        <v>213.5</v>
      </c>
      <c r="L59" s="10"/>
    </row>
    <row r="60" ht="20" customHeight="true" spans="1:12">
      <c r="A60" s="10">
        <v>58</v>
      </c>
      <c r="B60" s="21"/>
      <c r="C60" s="12">
        <v>16</v>
      </c>
      <c r="D60" s="12" t="s">
        <v>77</v>
      </c>
      <c r="E60" s="27">
        <v>30.528089668616</v>
      </c>
      <c r="F60" s="21" t="s">
        <v>14</v>
      </c>
      <c r="G60" s="10" t="s">
        <v>76</v>
      </c>
      <c r="H60" s="10">
        <v>14</v>
      </c>
      <c r="I60" s="33">
        <v>427</v>
      </c>
      <c r="J60" s="33">
        <v>213.5</v>
      </c>
      <c r="K60" s="33">
        <v>213.5</v>
      </c>
      <c r="L60" s="10"/>
    </row>
    <row r="61" ht="20" customHeight="true" spans="1:12">
      <c r="A61" s="10">
        <v>59</v>
      </c>
      <c r="B61" s="21"/>
      <c r="C61" s="12">
        <v>16</v>
      </c>
      <c r="D61" s="12" t="s">
        <v>78</v>
      </c>
      <c r="E61" s="27">
        <v>43.76</v>
      </c>
      <c r="F61" s="21" t="s">
        <v>14</v>
      </c>
      <c r="G61" s="10" t="s">
        <v>74</v>
      </c>
      <c r="H61" s="10">
        <v>14</v>
      </c>
      <c r="I61" s="33">
        <f>ROUNDDOWN(E61*14,0)</f>
        <v>612</v>
      </c>
      <c r="J61" s="33">
        <f>I61/2</f>
        <v>306</v>
      </c>
      <c r="K61" s="33">
        <v>306</v>
      </c>
      <c r="L61" s="10"/>
    </row>
    <row r="62" ht="20" customHeight="true" spans="1:12">
      <c r="A62" s="10">
        <v>60</v>
      </c>
      <c r="B62" s="21"/>
      <c r="C62" s="12">
        <v>16</v>
      </c>
      <c r="D62" s="12" t="s">
        <v>79</v>
      </c>
      <c r="E62" s="27">
        <v>39.1621668099742</v>
      </c>
      <c r="F62" s="21" t="s">
        <v>14</v>
      </c>
      <c r="G62" s="10" t="s">
        <v>80</v>
      </c>
      <c r="H62" s="10">
        <v>14</v>
      </c>
      <c r="I62" s="33">
        <v>548</v>
      </c>
      <c r="J62" s="33">
        <v>274</v>
      </c>
      <c r="K62" s="33">
        <v>274</v>
      </c>
      <c r="L62" s="10"/>
    </row>
    <row r="63" ht="20" customHeight="true" spans="1:12">
      <c r="A63" s="10">
        <v>61</v>
      </c>
      <c r="B63" s="21"/>
      <c r="C63" s="12">
        <v>16</v>
      </c>
      <c r="D63" s="12" t="s">
        <v>81</v>
      </c>
      <c r="E63" s="27">
        <v>50.7570077386071</v>
      </c>
      <c r="F63" s="21" t="s">
        <v>14</v>
      </c>
      <c r="G63" s="10" t="s">
        <v>82</v>
      </c>
      <c r="H63" s="10">
        <v>14</v>
      </c>
      <c r="I63" s="33">
        <v>710</v>
      </c>
      <c r="J63" s="33">
        <v>355</v>
      </c>
      <c r="K63" s="33">
        <v>355</v>
      </c>
      <c r="L63" s="10"/>
    </row>
    <row r="64" ht="20" customHeight="true" spans="1:12">
      <c r="A64" s="10">
        <v>62</v>
      </c>
      <c r="B64" s="21"/>
      <c r="C64" s="12">
        <v>16</v>
      </c>
      <c r="D64" s="12" t="s">
        <v>83</v>
      </c>
      <c r="E64" s="27">
        <v>39.1621668099742</v>
      </c>
      <c r="F64" s="21" t="s">
        <v>14</v>
      </c>
      <c r="G64" s="10" t="s">
        <v>80</v>
      </c>
      <c r="H64" s="10">
        <v>14</v>
      </c>
      <c r="I64" s="33">
        <v>548</v>
      </c>
      <c r="J64" s="33">
        <v>274</v>
      </c>
      <c r="K64" s="33">
        <v>274</v>
      </c>
      <c r="L64" s="10"/>
    </row>
    <row r="65" ht="20" customHeight="true" spans="1:12">
      <c r="A65" s="10">
        <v>63</v>
      </c>
      <c r="B65" s="21"/>
      <c r="C65" s="12">
        <v>16</v>
      </c>
      <c r="D65" s="12" t="s">
        <v>84</v>
      </c>
      <c r="E65" s="27">
        <v>50.76</v>
      </c>
      <c r="F65" s="21" t="s">
        <v>14</v>
      </c>
      <c r="G65" s="10" t="s">
        <v>82</v>
      </c>
      <c r="H65" s="10">
        <v>14</v>
      </c>
      <c r="I65" s="33">
        <v>710</v>
      </c>
      <c r="J65" s="33">
        <v>355</v>
      </c>
      <c r="K65" s="33">
        <v>355</v>
      </c>
      <c r="L65" s="10"/>
    </row>
    <row r="66" ht="20" customHeight="true" spans="1:12">
      <c r="A66" s="10">
        <v>64</v>
      </c>
      <c r="B66" s="21"/>
      <c r="C66" s="12">
        <v>16</v>
      </c>
      <c r="D66" s="12" t="s">
        <v>85</v>
      </c>
      <c r="E66" s="27">
        <v>30.53</v>
      </c>
      <c r="F66" s="21" t="s">
        <v>14</v>
      </c>
      <c r="G66" s="10" t="s">
        <v>76</v>
      </c>
      <c r="H66" s="10">
        <v>14</v>
      </c>
      <c r="I66" s="33">
        <v>427</v>
      </c>
      <c r="J66" s="33">
        <v>213.5</v>
      </c>
      <c r="K66" s="33">
        <v>213.5</v>
      </c>
      <c r="L66" s="10"/>
    </row>
    <row r="67" ht="20" customHeight="true" spans="1:12">
      <c r="A67" s="10">
        <v>65</v>
      </c>
      <c r="B67" s="21"/>
      <c r="C67" s="12">
        <v>16</v>
      </c>
      <c r="D67" s="12" t="s">
        <v>86</v>
      </c>
      <c r="E67" s="27">
        <v>59.03</v>
      </c>
      <c r="F67" s="37" t="s">
        <v>27</v>
      </c>
      <c r="G67" s="10" t="s">
        <v>87</v>
      </c>
      <c r="H67" s="10">
        <v>14</v>
      </c>
      <c r="I67" s="33">
        <f>ROUNDDOWN(E67*14,0)</f>
        <v>826</v>
      </c>
      <c r="J67" s="33">
        <f>I67/2</f>
        <v>413</v>
      </c>
      <c r="K67" s="33">
        <v>413</v>
      </c>
      <c r="L67" s="10"/>
    </row>
    <row r="68" ht="20" customHeight="true" spans="1:12">
      <c r="A68" s="10">
        <v>66</v>
      </c>
      <c r="B68" s="21"/>
      <c r="C68" s="12">
        <v>16</v>
      </c>
      <c r="D68" s="12" t="s">
        <v>88</v>
      </c>
      <c r="E68" s="27">
        <v>39.1621668099742</v>
      </c>
      <c r="F68" s="21" t="s">
        <v>14</v>
      </c>
      <c r="G68" s="10" t="s">
        <v>80</v>
      </c>
      <c r="H68" s="10">
        <v>14</v>
      </c>
      <c r="I68" s="33">
        <v>548</v>
      </c>
      <c r="J68" s="33">
        <v>274</v>
      </c>
      <c r="K68" s="33">
        <v>274</v>
      </c>
      <c r="L68" s="10"/>
    </row>
    <row r="69" ht="20" customHeight="true" spans="1:12">
      <c r="A69" s="10">
        <v>67</v>
      </c>
      <c r="B69" s="11" t="s">
        <v>89</v>
      </c>
      <c r="C69" s="10">
        <v>1</v>
      </c>
      <c r="D69" s="34" t="s">
        <v>90</v>
      </c>
      <c r="E69" s="38">
        <v>39</v>
      </c>
      <c r="F69" s="37" t="s">
        <v>14</v>
      </c>
      <c r="G69" s="10" t="s">
        <v>22</v>
      </c>
      <c r="H69" s="10">
        <v>15</v>
      </c>
      <c r="I69" s="33">
        <v>585</v>
      </c>
      <c r="J69" s="33">
        <v>292.5</v>
      </c>
      <c r="K69" s="33">
        <v>292.5</v>
      </c>
      <c r="L69" s="10"/>
    </row>
    <row r="70" ht="20" customHeight="true" spans="1:12">
      <c r="A70" s="10">
        <v>68</v>
      </c>
      <c r="B70" s="13"/>
      <c r="C70" s="10">
        <v>4</v>
      </c>
      <c r="D70" s="34" t="s">
        <v>44</v>
      </c>
      <c r="E70" s="38">
        <v>36</v>
      </c>
      <c r="F70" s="37" t="s">
        <v>14</v>
      </c>
      <c r="G70" s="39" t="s">
        <v>32</v>
      </c>
      <c r="H70" s="15">
        <v>15</v>
      </c>
      <c r="I70" s="33">
        <v>540</v>
      </c>
      <c r="J70" s="33">
        <v>270</v>
      </c>
      <c r="K70" s="33">
        <v>270</v>
      </c>
      <c r="L70" s="10"/>
    </row>
    <row r="71" ht="20" customHeight="true" spans="1:12">
      <c r="A71" s="10">
        <v>69</v>
      </c>
      <c r="B71" s="13"/>
      <c r="C71" s="10">
        <v>4</v>
      </c>
      <c r="D71" s="34" t="s">
        <v>91</v>
      </c>
      <c r="E71" s="38">
        <v>36</v>
      </c>
      <c r="F71" s="37" t="s">
        <v>14</v>
      </c>
      <c r="G71" s="39" t="s">
        <v>32</v>
      </c>
      <c r="H71" s="15">
        <v>15</v>
      </c>
      <c r="I71" s="33">
        <v>540</v>
      </c>
      <c r="J71" s="33">
        <v>270</v>
      </c>
      <c r="K71" s="33">
        <v>270</v>
      </c>
      <c r="L71" s="10"/>
    </row>
    <row r="72" ht="20" customHeight="true" spans="1:12">
      <c r="A72" s="10">
        <v>70</v>
      </c>
      <c r="B72" s="13"/>
      <c r="C72" s="10">
        <v>4</v>
      </c>
      <c r="D72" s="34" t="s">
        <v>92</v>
      </c>
      <c r="E72" s="38">
        <v>36</v>
      </c>
      <c r="F72" s="37" t="s">
        <v>14</v>
      </c>
      <c r="G72" s="39" t="s">
        <v>32</v>
      </c>
      <c r="H72" s="15">
        <v>15</v>
      </c>
      <c r="I72" s="33">
        <v>540</v>
      </c>
      <c r="J72" s="33">
        <v>270</v>
      </c>
      <c r="K72" s="33">
        <v>270</v>
      </c>
      <c r="L72" s="10"/>
    </row>
    <row r="73" ht="20" customHeight="true" spans="1:12">
      <c r="A73" s="10">
        <v>71</v>
      </c>
      <c r="B73" s="13"/>
      <c r="C73" s="10">
        <v>4</v>
      </c>
      <c r="D73" s="34" t="s">
        <v>93</v>
      </c>
      <c r="E73" s="38">
        <v>36</v>
      </c>
      <c r="F73" s="37" t="s">
        <v>14</v>
      </c>
      <c r="G73" s="39" t="s">
        <v>32</v>
      </c>
      <c r="H73" s="15">
        <v>15</v>
      </c>
      <c r="I73" s="33">
        <v>540</v>
      </c>
      <c r="J73" s="33">
        <v>270</v>
      </c>
      <c r="K73" s="33">
        <v>270</v>
      </c>
      <c r="L73" s="10"/>
    </row>
    <row r="74" ht="20" customHeight="true" spans="1:12">
      <c r="A74" s="10">
        <v>72</v>
      </c>
      <c r="B74" s="13"/>
      <c r="C74" s="10">
        <v>4</v>
      </c>
      <c r="D74" s="34" t="s">
        <v>94</v>
      </c>
      <c r="E74" s="38">
        <v>36</v>
      </c>
      <c r="F74" s="37" t="s">
        <v>14</v>
      </c>
      <c r="G74" s="39" t="s">
        <v>32</v>
      </c>
      <c r="H74" s="15">
        <v>15</v>
      </c>
      <c r="I74" s="33">
        <v>540</v>
      </c>
      <c r="J74" s="33">
        <v>270</v>
      </c>
      <c r="K74" s="33">
        <v>270</v>
      </c>
      <c r="L74" s="10"/>
    </row>
    <row r="75" ht="20" customHeight="true" spans="1:12">
      <c r="A75" s="10">
        <v>73</v>
      </c>
      <c r="B75" s="13"/>
      <c r="C75" s="10">
        <v>4</v>
      </c>
      <c r="D75" s="34" t="s">
        <v>95</v>
      </c>
      <c r="E75" s="38">
        <v>65</v>
      </c>
      <c r="F75" s="37" t="s">
        <v>27</v>
      </c>
      <c r="G75" s="39" t="s">
        <v>28</v>
      </c>
      <c r="H75" s="15">
        <v>15</v>
      </c>
      <c r="I75" s="33">
        <f>E75*H75</f>
        <v>975</v>
      </c>
      <c r="J75" s="33">
        <f>I75/2</f>
        <v>487.5</v>
      </c>
      <c r="K75" s="33">
        <v>487.5</v>
      </c>
      <c r="L75" s="10"/>
    </row>
    <row r="76" ht="20" customHeight="true" spans="1:12">
      <c r="A76" s="10">
        <v>74</v>
      </c>
      <c r="B76" s="16"/>
      <c r="C76" s="15">
        <v>4</v>
      </c>
      <c r="D76" s="34" t="s">
        <v>96</v>
      </c>
      <c r="E76" s="38">
        <v>36</v>
      </c>
      <c r="F76" s="37" t="s">
        <v>14</v>
      </c>
      <c r="G76" s="39" t="s">
        <v>32</v>
      </c>
      <c r="H76" s="15">
        <v>15</v>
      </c>
      <c r="I76" s="33">
        <v>540</v>
      </c>
      <c r="J76" s="33">
        <v>270</v>
      </c>
      <c r="K76" s="33">
        <v>270</v>
      </c>
      <c r="L76" s="10"/>
    </row>
    <row r="77" ht="20" customHeight="true" spans="1:12">
      <c r="A77" s="10">
        <v>75</v>
      </c>
      <c r="B77" s="15" t="s">
        <v>97</v>
      </c>
      <c r="C77" s="35">
        <v>6</v>
      </c>
      <c r="D77" s="35">
        <v>306</v>
      </c>
      <c r="E77" s="40">
        <v>79</v>
      </c>
      <c r="F77" s="35" t="s">
        <v>98</v>
      </c>
      <c r="G77" s="15" t="s">
        <v>99</v>
      </c>
      <c r="H77" s="15">
        <v>15</v>
      </c>
      <c r="I77" s="33">
        <v>1185</v>
      </c>
      <c r="J77" s="33">
        <v>495</v>
      </c>
      <c r="K77" s="33">
        <v>690</v>
      </c>
      <c r="L77" s="36"/>
    </row>
    <row r="78" ht="20" customHeight="true" spans="1:12">
      <c r="A78" s="10">
        <v>76</v>
      </c>
      <c r="B78" s="36"/>
      <c r="C78" s="35">
        <v>6</v>
      </c>
      <c r="D78" s="35">
        <v>307</v>
      </c>
      <c r="E78" s="40">
        <v>79</v>
      </c>
      <c r="F78" s="35" t="s">
        <v>98</v>
      </c>
      <c r="G78" s="15" t="s">
        <v>99</v>
      </c>
      <c r="H78" s="15">
        <v>15</v>
      </c>
      <c r="I78" s="33">
        <v>1185</v>
      </c>
      <c r="J78" s="33">
        <v>495</v>
      </c>
      <c r="K78" s="33">
        <v>690</v>
      </c>
      <c r="L78" s="36"/>
    </row>
    <row r="79" ht="20" customHeight="true" spans="1:12">
      <c r="A79" s="10">
        <v>77</v>
      </c>
      <c r="B79" s="36"/>
      <c r="C79" s="35">
        <v>8</v>
      </c>
      <c r="D79" s="35">
        <v>606</v>
      </c>
      <c r="E79" s="40">
        <v>79</v>
      </c>
      <c r="F79" s="35" t="s">
        <v>98</v>
      </c>
      <c r="G79" s="15" t="s">
        <v>99</v>
      </c>
      <c r="H79" s="15">
        <v>15</v>
      </c>
      <c r="I79" s="33">
        <v>1185</v>
      </c>
      <c r="J79" s="33">
        <v>495</v>
      </c>
      <c r="K79" s="33">
        <v>690</v>
      </c>
      <c r="L79" s="36"/>
    </row>
  </sheetData>
  <mergeCells count="10">
    <mergeCell ref="A1:L1"/>
    <mergeCell ref="F2:G2"/>
    <mergeCell ref="B3:B13"/>
    <mergeCell ref="B14:B22"/>
    <mergeCell ref="B24:B25"/>
    <mergeCell ref="B27:B39"/>
    <mergeCell ref="B40:B53"/>
    <mergeCell ref="B54:B68"/>
    <mergeCell ref="B69:B76"/>
    <mergeCell ref="B77:B79"/>
  </mergeCells>
  <conditionalFormatting sqref="E5">
    <cfRule type="cellIs" dxfId="0" priority="13" operator="greaterThan">
      <formula>66</formula>
    </cfRule>
  </conditionalFormatting>
  <conditionalFormatting sqref="E8">
    <cfRule type="cellIs" dxfId="0" priority="12" operator="greaterThan">
      <formula>66</formula>
    </cfRule>
  </conditionalFormatting>
  <conditionalFormatting sqref="E11">
    <cfRule type="cellIs" dxfId="0" priority="11" operator="greaterThan">
      <formula>66</formula>
    </cfRule>
  </conditionalFormatting>
  <conditionalFormatting sqref="E13">
    <cfRule type="cellIs" dxfId="0" priority="10" operator="greaterThan">
      <formula>66</formula>
    </cfRule>
  </conditionalFormatting>
  <conditionalFormatting sqref="E14">
    <cfRule type="cellIs" dxfId="0" priority="18" operator="greaterThan">
      <formula>66</formula>
    </cfRule>
  </conditionalFormatting>
  <conditionalFormatting sqref="E15">
    <cfRule type="cellIs" dxfId="0" priority="17" operator="greaterThan">
      <formula>66</formula>
    </cfRule>
  </conditionalFormatting>
  <conditionalFormatting sqref="E19">
    <cfRule type="cellIs" dxfId="0" priority="16" operator="greaterThan">
      <formula>66</formula>
    </cfRule>
  </conditionalFormatting>
  <conditionalFormatting sqref="E20">
    <cfRule type="cellIs" dxfId="0" priority="15" operator="greaterThan">
      <formula>66</formula>
    </cfRule>
  </conditionalFormatting>
  <conditionalFormatting sqref="E22">
    <cfRule type="cellIs" dxfId="0" priority="14" operator="greaterThan">
      <formula>66</formula>
    </cfRule>
  </conditionalFormatting>
  <conditionalFormatting sqref="E23">
    <cfRule type="cellIs" dxfId="0" priority="9" operator="greaterThan">
      <formula>66</formula>
    </cfRule>
  </conditionalFormatting>
  <conditionalFormatting sqref="E24">
    <cfRule type="cellIs" dxfId="0" priority="6" operator="greaterThan">
      <formula>66</formula>
    </cfRule>
  </conditionalFormatting>
  <conditionalFormatting sqref="E25">
    <cfRule type="cellIs" dxfId="0" priority="5" operator="greaterThan">
      <formula>66</formula>
    </cfRule>
  </conditionalFormatting>
  <conditionalFormatting sqref="E26">
    <cfRule type="cellIs" dxfId="0" priority="4" operator="greaterThan">
      <formula>66</formula>
    </cfRule>
  </conditionalFormatting>
  <conditionalFormatting sqref="E40">
    <cfRule type="cellIs" dxfId="0" priority="20" operator="greaterThan">
      <formula>66</formula>
    </cfRule>
  </conditionalFormatting>
  <conditionalFormatting sqref="E69">
    <cfRule type="cellIs" dxfId="0" priority="1" operator="greaterThan">
      <formula>66</formula>
    </cfRule>
  </conditionalFormatting>
  <conditionalFormatting sqref="E72">
    <cfRule type="cellIs" dxfId="0" priority="2" operator="greaterThan">
      <formula>66</formula>
    </cfRule>
  </conditionalFormatting>
  <conditionalFormatting sqref="E27:E39">
    <cfRule type="cellIs" dxfId="0" priority="22" operator="greaterThan">
      <formula>66</formula>
    </cfRule>
  </conditionalFormatting>
  <conditionalFormatting sqref="E41:E53">
    <cfRule type="cellIs" dxfId="0" priority="21" operator="greaterThan">
      <formula>66</formula>
    </cfRule>
  </conditionalFormatting>
  <conditionalFormatting sqref="E54:E68">
    <cfRule type="cellIs" dxfId="0" priority="19" operator="greaterThan">
      <formula>66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雅茹</dc:creator>
  <cp:lastModifiedBy>huawei</cp:lastModifiedBy>
  <dcterms:created xsi:type="dcterms:W3CDTF">2025-07-15T12:58:00Z</dcterms:created>
  <dcterms:modified xsi:type="dcterms:W3CDTF">2026-03-19T16:04:25Z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C696F4FB76A461FEFF94A6690CF65174_43</vt:lpwstr>
  </property>
  <property fmtid="{D5CDD505-2E9C-101B-9397-08002B2CF9AE}" pid="3" name="KSOProductBuildVer">
    <vt:lpwstr>2052-11.8.2.10505</vt:lpwstr>
  </property>
  <property fmtid="{D5CDD505-2E9C-101B-9397-08002B2CF9AE}" pid="4" name="KSOReadingLayout">
    <vt:bool>true</vt:bool>
  </property>
</Properties>
</file>